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Restauration / Hôtellerie</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10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Restauration / Hôtellerie</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4"/>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Restauration / Hôtellerie.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Cuisine</t>
        </is>
      </c>
      <c r="B5" s="11" t="n"/>
      <c r="C5" s="11" t="n"/>
      <c r="D5" s="11" t="n"/>
      <c r="E5" s="11" t="n"/>
      <c r="F5" s="11" t="n"/>
      <c r="G5" s="11" t="n"/>
      <c r="H5" s="11" t="n"/>
      <c r="I5" s="11" t="n"/>
      <c r="J5" s="11" t="n"/>
    </row>
    <row r="6" ht="26" customHeight="1">
      <c r="A6" s="10" t="inlineStr">
        <is>
          <t>Salle / Service</t>
        </is>
      </c>
      <c r="B6" s="11" t="n"/>
      <c r="C6" s="11" t="n"/>
      <c r="D6" s="11" t="n"/>
      <c r="E6" s="11" t="n"/>
      <c r="F6" s="11" t="n"/>
      <c r="G6" s="11" t="n"/>
      <c r="H6" s="11" t="n"/>
      <c r="I6" s="11" t="n"/>
      <c r="J6" s="11" t="n"/>
    </row>
    <row r="7" ht="26" customHeight="1">
      <c r="A7" s="10" t="inlineStr">
        <is>
          <t>Réception</t>
        </is>
      </c>
      <c r="B7" s="11" t="n"/>
      <c r="C7" s="11" t="n"/>
      <c r="D7" s="11" t="n"/>
      <c r="E7" s="11" t="n"/>
      <c r="F7" s="11" t="n"/>
      <c r="G7" s="11" t="n"/>
      <c r="H7" s="11" t="n"/>
      <c r="I7" s="11" t="n"/>
      <c r="J7" s="11" t="n"/>
    </row>
    <row r="8" ht="26" customHeight="1">
      <c r="A8" s="10" t="inlineStr">
        <is>
          <t>Étages / Ménage</t>
        </is>
      </c>
      <c r="B8" s="11" t="n"/>
      <c r="C8" s="11" t="n"/>
      <c r="D8" s="11" t="n"/>
      <c r="E8" s="11" t="n"/>
      <c r="F8" s="11" t="n"/>
      <c r="G8" s="11" t="n"/>
      <c r="H8" s="11" t="n"/>
      <c r="I8" s="11" t="n"/>
      <c r="J8" s="11" t="n"/>
    </row>
    <row r="9" ht="26" customHeight="1">
      <c r="A9" s="10" t="inlineStr">
        <is>
          <t>Plonge</t>
        </is>
      </c>
      <c r="B9" s="11" t="n"/>
      <c r="C9" s="11" t="n"/>
      <c r="D9" s="11" t="n"/>
      <c r="E9" s="11" t="n"/>
      <c r="F9" s="11" t="n"/>
      <c r="G9" s="11" t="n"/>
      <c r="H9" s="11" t="n"/>
      <c r="I9" s="11" t="n"/>
      <c r="J9" s="11" t="n"/>
    </row>
    <row r="10" ht="26" customHeight="1">
      <c r="A10" s="10" t="inlineStr">
        <is>
          <t>Administration</t>
        </is>
      </c>
      <c r="B10" s="11" t="n"/>
      <c r="C10" s="11" t="n"/>
      <c r="D10" s="11" t="n"/>
      <c r="E10" s="11" t="n"/>
      <c r="F10" s="11" t="n"/>
      <c r="G10" s="11" t="n"/>
      <c r="H10" s="11" t="n"/>
      <c r="I10" s="11" t="n"/>
      <c r="J10" s="11" t="n"/>
    </row>
    <row r="11" ht="26" customHeight="1">
      <c r="A11" s="10" t="n"/>
      <c r="B11" s="11" t="n"/>
      <c r="C11" s="11" t="n"/>
      <c r="D11" s="11" t="n"/>
      <c r="E11" s="11" t="n"/>
      <c r="F11" s="11" t="n"/>
      <c r="G11" s="11" t="n"/>
      <c r="H11" s="11" t="n"/>
      <c r="I11" s="11" t="n"/>
      <c r="J11" s="11" t="n"/>
    </row>
    <row r="12" ht="26" customHeight="1">
      <c r="A12" s="10" t="n"/>
      <c r="B12" s="11" t="n"/>
      <c r="C12" s="11" t="n"/>
      <c r="D12" s="11" t="n"/>
      <c r="E12" s="11" t="n"/>
      <c r="F12" s="11" t="n"/>
      <c r="G12" s="11" t="n"/>
      <c r="H12" s="11" t="n"/>
      <c r="I12" s="11" t="n"/>
      <c r="J12" s="11" t="n"/>
    </row>
    <row r="13" ht="26" customHeight="1">
      <c r="A13" s="10" t="n"/>
      <c r="B13" s="11" t="n"/>
      <c r="C13" s="11" t="n"/>
      <c r="D13" s="11" t="n"/>
      <c r="E13" s="11" t="n"/>
      <c r="F13" s="11" t="n"/>
      <c r="G13" s="11" t="n"/>
      <c r="H13" s="11" t="n"/>
      <c r="I13" s="11" t="n"/>
      <c r="J13" s="11" t="n"/>
    </row>
    <row r="14" ht="26" customHeight="1">
      <c r="A14" s="10" t="n"/>
      <c r="B14" s="11" t="n"/>
      <c r="C14" s="11" t="n"/>
      <c r="D14" s="11" t="n"/>
      <c r="E14" s="11" t="n"/>
      <c r="F14" s="11" t="n"/>
      <c r="G14" s="11" t="n"/>
      <c r="H14" s="11" t="n"/>
      <c r="I14" s="11" t="n"/>
      <c r="J14" s="11" t="n"/>
    </row>
  </sheetData>
  <dataValidations count="1">
    <dataValidation sqref="E5 E6 E7 E8 E9 E10 E11 E12 E13 E14 F5 F6 F7 F8 F9 F10 F11 F12 F13 F14 G5 G6 G7 G8 G9 G10 G11 G12 G13 G14 H5 H6 H7 H8 H9 H10 H11 H12 H13 H14 I5 I6 I7 I8 I9 I10 I11 I12 I13 I14 J5 J6 J7 J8 J9 J10 J11 J12 J13 J14"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6"/>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10 familles les plus fréquentes du secteur Restauration / Hôtellerie.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Cuisine</t>
        </is>
      </c>
      <c r="B5" s="12" t="inlineStr">
        <is>
          <t>Manutention manuelle et TMS</t>
        </is>
      </c>
      <c r="C5" s="11" t="n"/>
      <c r="D5" s="11" t="n"/>
      <c r="E5" s="11" t="n"/>
      <c r="F5" s="11" t="n"/>
      <c r="G5" s="11" t="n"/>
      <c r="H5" s="13">
        <f>IF(COUNT(E5:G5)=3,E5*F5*G5,"")</f>
        <v/>
      </c>
      <c r="I5" s="13">
        <f>IF(H5="","",IF(H5&gt;24,"HAUTE",IF(H5&gt;=12,"MOYENNE","FAIBLE")))</f>
        <v/>
      </c>
      <c r="J5" s="11" t="n"/>
      <c r="K5" s="11" t="n"/>
      <c r="L5" s="11" t="n"/>
      <c r="M5" s="11" t="n"/>
    </row>
    <row r="6" ht="30" customHeight="1">
      <c r="A6" s="10" t="inlineStr">
        <is>
          <t>Cuisine</t>
        </is>
      </c>
      <c r="B6" s="12" t="inlineStr">
        <is>
          <t>Chutes de plain-pied</t>
        </is>
      </c>
      <c r="C6" s="11" t="n"/>
      <c r="D6" s="11" t="n"/>
      <c r="E6" s="11" t="n"/>
      <c r="F6" s="11" t="n"/>
      <c r="G6" s="11" t="n"/>
      <c r="H6" s="13">
        <f>IF(COUNT(E6:G6)=3,E6*F6*G6,"")</f>
        <v/>
      </c>
      <c r="I6" s="13">
        <f>IF(H6="","",IF(H6&gt;24,"HAUTE",IF(H6&gt;=12,"MOYENNE","FAIBLE")))</f>
        <v/>
      </c>
      <c r="J6" s="11" t="n"/>
      <c r="K6" s="11" t="n"/>
      <c r="L6" s="11" t="n"/>
      <c r="M6" s="11" t="n"/>
    </row>
    <row r="7" ht="30" customHeight="1">
      <c r="A7" s="10" t="inlineStr">
        <is>
          <t>Cuisine</t>
        </is>
      </c>
      <c r="B7" s="12" t="inlineStr">
        <is>
          <t>Risque chimique</t>
        </is>
      </c>
      <c r="C7" s="11" t="n"/>
      <c r="D7" s="11" t="n"/>
      <c r="E7" s="11" t="n"/>
      <c r="F7" s="11" t="n"/>
      <c r="G7" s="11" t="n"/>
      <c r="H7" s="13">
        <f>IF(COUNT(E7:G7)=3,E7*F7*G7,"")</f>
        <v/>
      </c>
      <c r="I7" s="13">
        <f>IF(H7="","",IF(H7&gt;24,"HAUTE",IF(H7&gt;=12,"MOYENNE","FAIBLE")))</f>
        <v/>
      </c>
      <c r="J7" s="11" t="n"/>
      <c r="K7" s="11" t="n"/>
      <c r="L7" s="11" t="n"/>
      <c r="M7" s="11" t="n"/>
    </row>
    <row r="8" ht="30" customHeight="1">
      <c r="A8" s="10" t="inlineStr">
        <is>
          <t>Cuisine</t>
        </is>
      </c>
      <c r="B8" s="12" t="inlineStr">
        <is>
          <t>Ambiances de travail (thermique, éclairage, aération)</t>
        </is>
      </c>
      <c r="C8" s="11" t="n"/>
      <c r="D8" s="11" t="n"/>
      <c r="E8" s="11" t="n"/>
      <c r="F8" s="11" t="n"/>
      <c r="G8" s="11" t="n"/>
      <c r="H8" s="13">
        <f>IF(COUNT(E8:G8)=3,E8*F8*G8,"")</f>
        <v/>
      </c>
      <c r="I8" s="13">
        <f>IF(H8="","",IF(H8&gt;24,"HAUTE",IF(H8&gt;=12,"MOYENNE","FAIBLE")))</f>
        <v/>
      </c>
      <c r="J8" s="11" t="n"/>
      <c r="K8" s="11" t="n"/>
      <c r="L8" s="11" t="n"/>
      <c r="M8" s="11" t="n"/>
    </row>
    <row r="9" ht="30" customHeight="1">
      <c r="A9" s="10" t="inlineStr">
        <is>
          <t>Cuisine</t>
        </is>
      </c>
      <c r="B9" s="12" t="inlineStr">
        <is>
          <t>Coupures, brûlures et projections</t>
        </is>
      </c>
      <c r="C9" s="11" t="n"/>
      <c r="D9" s="11" t="n"/>
      <c r="E9" s="11" t="n"/>
      <c r="F9" s="11" t="n"/>
      <c r="G9" s="11" t="n"/>
      <c r="H9" s="13">
        <f>IF(COUNT(E9:G9)=3,E9*F9*G9,"")</f>
        <v/>
      </c>
      <c r="I9" s="13">
        <f>IF(H9="","",IF(H9&gt;24,"HAUTE",IF(H9&gt;=12,"MOYENNE","FAIBLE")))</f>
        <v/>
      </c>
      <c r="J9" s="11" t="n"/>
      <c r="K9" s="11" t="n"/>
      <c r="L9" s="11" t="n"/>
      <c r="M9" s="11" t="n"/>
    </row>
    <row r="10" ht="30" customHeight="1">
      <c r="A10" s="10" t="inlineStr">
        <is>
          <t>Cuisine</t>
        </is>
      </c>
      <c r="B10" s="12" t="inlineStr">
        <is>
          <t>Risques psychosociaux (RPS)</t>
        </is>
      </c>
      <c r="C10" s="11" t="n"/>
      <c r="D10" s="11" t="n"/>
      <c r="E10" s="11" t="n"/>
      <c r="F10" s="11" t="n"/>
      <c r="G10" s="11" t="n"/>
      <c r="H10" s="13">
        <f>IF(COUNT(E10:G10)=3,E10*F10*G10,"")</f>
        <v/>
      </c>
      <c r="I10" s="13">
        <f>IF(H10="","",IF(H10&gt;24,"HAUTE",IF(H10&gt;=12,"MOYENNE","FAIBLE")))</f>
        <v/>
      </c>
      <c r="J10" s="11" t="n"/>
      <c r="K10" s="11" t="n"/>
      <c r="L10" s="11" t="n"/>
      <c r="M10" s="11" t="n"/>
    </row>
    <row r="11" ht="30" customHeight="1">
      <c r="A11" s="10" t="inlineStr">
        <is>
          <t>Cuisine</t>
        </is>
      </c>
      <c r="B11" s="12" t="inlineStr">
        <is>
          <t>Violences et agressions externes</t>
        </is>
      </c>
      <c r="C11" s="11" t="n"/>
      <c r="D11" s="11" t="n"/>
      <c r="E11" s="11" t="n"/>
      <c r="F11" s="11" t="n"/>
      <c r="G11" s="11" t="n"/>
      <c r="H11" s="13">
        <f>IF(COUNT(E11:G11)=3,E11*F11*G11,"")</f>
        <v/>
      </c>
      <c r="I11" s="13">
        <f>IF(H11="","",IF(H11&gt;24,"HAUTE",IF(H11&gt;=12,"MOYENNE","FAIBLE")))</f>
        <v/>
      </c>
      <c r="J11" s="11" t="n"/>
      <c r="K11" s="11" t="n"/>
      <c r="L11" s="11" t="n"/>
      <c r="M11" s="11" t="n"/>
    </row>
    <row r="12" ht="30" customHeight="1">
      <c r="A12" s="10" t="inlineStr">
        <is>
          <t>Cuisine</t>
        </is>
      </c>
      <c r="B12" s="12" t="inlineStr">
        <is>
          <t>Horaires atypiques et travail de nuit</t>
        </is>
      </c>
      <c r="C12" s="11" t="n"/>
      <c r="D12" s="11" t="n"/>
      <c r="E12" s="11" t="n"/>
      <c r="F12" s="11" t="n"/>
      <c r="G12" s="11" t="n"/>
      <c r="H12" s="13">
        <f>IF(COUNT(E12:G12)=3,E12*F12*G12,"")</f>
        <v/>
      </c>
      <c r="I12" s="13">
        <f>IF(H12="","",IF(H12&gt;24,"HAUTE",IF(H12&gt;=12,"MOYENNE","FAIBLE")))</f>
        <v/>
      </c>
      <c r="J12" s="11" t="n"/>
      <c r="K12" s="11" t="n"/>
      <c r="L12" s="11" t="n"/>
      <c r="M12" s="11" t="n"/>
    </row>
    <row r="13" ht="30" customHeight="1">
      <c r="A13" s="10" t="inlineStr">
        <is>
          <t>Cuisine</t>
        </is>
      </c>
      <c r="B13" s="12" t="inlineStr">
        <is>
          <t>Risques physiques (bruit, vibrations, rayonnements)</t>
        </is>
      </c>
      <c r="C13" s="11" t="n"/>
      <c r="D13" s="11" t="n"/>
      <c r="E13" s="11" t="n"/>
      <c r="F13" s="11" t="n"/>
      <c r="G13" s="11" t="n"/>
      <c r="H13" s="13">
        <f>IF(COUNT(E13:G13)=3,E13*F13*G13,"")</f>
        <v/>
      </c>
      <c r="I13" s="13">
        <f>IF(H13="","",IF(H13&gt;24,"HAUTE",IF(H13&gt;=12,"MOYENNE","FAIBLE")))</f>
        <v/>
      </c>
      <c r="J13" s="11" t="n"/>
      <c r="K13" s="11" t="n"/>
      <c r="L13" s="11" t="n"/>
      <c r="M13" s="11" t="n"/>
    </row>
    <row r="14" ht="30" customHeight="1">
      <c r="A14" s="10" t="inlineStr">
        <is>
          <t>Cuisine</t>
        </is>
      </c>
      <c r="B14" s="12" t="inlineStr">
        <is>
          <t>Risque incendie / explosion</t>
        </is>
      </c>
      <c r="C14" s="11" t="n"/>
      <c r="D14" s="11" t="n"/>
      <c r="E14" s="11" t="n"/>
      <c r="F14" s="11" t="n"/>
      <c r="G14" s="11" t="n"/>
      <c r="H14" s="13">
        <f>IF(COUNT(E14:G14)=3,E14*F14*G14,"")</f>
        <v/>
      </c>
      <c r="I14" s="13">
        <f>IF(H14="","",IF(H14&gt;24,"HAUTE",IF(H14&gt;=12,"MOYENNE","FAIBLE")))</f>
        <v/>
      </c>
      <c r="J14" s="11" t="n"/>
      <c r="K14" s="11" t="n"/>
      <c r="L14" s="11" t="n"/>
      <c r="M14" s="11" t="n"/>
    </row>
    <row r="16">
      <c r="A16" s="3" t="inlineStr">
        <is>
          <t>Dupliquez ce bloc pour chacune de vos unités de travail. Chaque unité doit avoir sa propre évaluation : c'est ce que vérifie l'inspection.</t>
        </is>
      </c>
    </row>
  </sheetData>
  <conditionalFormatting sqref="I5:I14">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A11 A12 A13 A14" showDropDown="0" showInputMessage="0" showErrorMessage="0" allowBlank="1" type="list">
      <formula1>='Unités de travail'!$A$5:$A$14</formula1>
    </dataValidation>
    <dataValidation sqref="E5 E6 E7 E8 E9 E10 E11 E12 E13 E14 F5 F6 F7 F8 F9 F10 F11 F12 F13 F14" showDropDown="0" showInputMessage="0" showErrorMessage="0" allowBlank="1" type="list">
      <formula1>"1,2,3,4"</formula1>
    </dataValidation>
    <dataValidation sqref="G5 G6 G7 G8 G9 G10 G11 G12 G13 G14" showDropDown="0" showInputMessage="0" showErrorMessage="0" allowBlank="1" type="list">
      <formula1>"1,2,3"</formula1>
    </dataValidation>
    <dataValidation sqref="L5 L6 L7 L8 L9 L10 L11 L12 L13 L14"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6" t="inlineStr">
        <is>
          <t>Chutes de plain-pied</t>
        </is>
      </c>
      <c r="B6" s="17" t="inlineStr">
        <is>
          <t>Sols glissants, encombrés, inégaux, câbles au sol, escaliers, passages étroits</t>
        </is>
      </c>
      <c r="C6" s="17" t="inlineStr">
        <is>
          <t>Sol mouillé non signalé, câbles informatiques traversant un couloir, escalier sans main courante, différence de niveaux non signalée</t>
        </is>
      </c>
      <c r="D6" s="17" t="inlineStr">
        <is>
          <t>Art. R4214-1 à R4214-26 Code du travail</t>
        </is>
      </c>
      <c r="E6" s="17" t="inlineStr">
        <is>
          <t>Signalisation sol glissant en place · Passages dégagés et entretenus · Eclairage suffisant dans les zones de circulation · Revêtements de sol antidérapants · Main courante sur les escaliers</t>
        </is>
      </c>
      <c r="F6" s="17"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6" t="inlineStr">
        <is>
          <t>Manutention manuelle et TMS</t>
        </is>
      </c>
      <c r="B7" s="17" t="inlineStr">
        <is>
          <t>Port de charges, gestes répétitifs, postures contraignantes, troubles musculo-squelettiques</t>
        </is>
      </c>
      <c r="C7" s="17" t="inlineStr">
        <is>
          <t>Port de charges &gt; 25 kg, tâches répétitives sur chaîne, travail prolongé bras en l'air, flexion du dos répétée, travail debout prolongé</t>
        </is>
      </c>
      <c r="D7" s="17" t="inlineStr">
        <is>
          <t>Art. R4541-1 à R4541-11 Code du travail + Décret 2021-1658</t>
        </is>
      </c>
      <c r="E7" s="17" t="inlineStr">
        <is>
          <t>Aide mécanique disponible (transpalette, chariot) · Formation gestes et postures réalisée · Rotation des postes organisée · Charges limitées à 25 kg (15 kg pour les femmes) · Pauses régulières intégrées au planning</t>
        </is>
      </c>
      <c r="F7" s="17"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4" t="inlineStr">
        <is>
          <t>Manutention mécanique</t>
        </is>
      </c>
      <c r="B8" s="15" t="inlineStr">
        <is>
          <t>Engins de levage, chariots élévateurs, grues, ponts roulants, risques d'écrasement ou de heurt</t>
        </is>
      </c>
      <c r="C8" s="15" t="inlineStr">
        <is>
          <t>Circulation de chariots élévateurs en zone piétons, levage de charges au-dessus de personnes, utilisation de grue sans signaleur</t>
        </is>
      </c>
      <c r="D8" s="15" t="inlineStr">
        <is>
          <t>Art. R4323-1 à R4323-57 Code du travail</t>
        </is>
      </c>
      <c r="E8" s="15" t="inlineStr">
        <is>
          <t>Séparation zones piétons / engins matérialisée · CARES / habilitations à jour · Maintenance des engins de levage planifiée · Signalisation et balisage en place · Procédure de levage formalisée</t>
        </is>
      </c>
      <c r="F8" s="15"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6" t="inlineStr">
        <is>
          <t>Risque chimique</t>
        </is>
      </c>
      <c r="B9" s="17" t="inlineStr">
        <is>
          <t>Produits dangereux, CMR, solvants, poussières, fumées, aérosols, produits de nettoyage</t>
        </is>
      </c>
      <c r="C9" s="17" t="inlineStr">
        <is>
          <t>Utilisation de solvants sans ventilation, manipulation de produits CMR sans EPI adaptés, inhalation de poussières de bois ou de silice, produits de nettoyage concentrés</t>
        </is>
      </c>
      <c r="D9" s="17" t="inlineStr">
        <is>
          <t>Art. R4412-1 à R4412-160 Code du travail</t>
        </is>
      </c>
      <c r="E9" s="17" t="inlineStr">
        <is>
          <t>Fiches de données de sécurité (FDS) disponibles · EPI adaptés fournis (gants, masques, lunettes) · Ventilation et aspiration en place · Substitution des produits les plus dangereux étudiée · Stockage conforme des produits chimiques</t>
        </is>
      </c>
      <c r="F9" s="17"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4" t="inlineStr">
        <is>
          <t>Risque biologique</t>
        </is>
      </c>
      <c r="B10" s="15" t="inlineStr">
        <is>
          <t>Agents biologiques pathogènes, infections, virus, bactéries, zoonoses, déchets biologiques</t>
        </is>
      </c>
      <c r="C10" s="15" t="inlineStr">
        <is>
          <t>Contact avec sang ou liquides biologiques, exposition à des agents infectieux, manipulation de déchets biologiques, contact avec des animaux</t>
        </is>
      </c>
      <c r="D10" s="15" t="inlineStr">
        <is>
          <t>Art. R4421-1 à R4427-5 Code du travail</t>
        </is>
      </c>
      <c r="E10" s="15" t="inlineStr">
        <is>
          <t>Procédures d\'hygiène affichées et respectées · EPI adaptés fournis (gants, masques, blouses) · Vaccinations à jour (hépatite B, tétanos...) · Containers DASRI disponibles et utilisés · Protocole d\'exposition accidentelle affiché</t>
        </is>
      </c>
      <c r="F10" s="15"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6" t="inlineStr">
        <is>
          <t>Risques physiques (bruit, vibrations, rayonnements)</t>
        </is>
      </c>
      <c r="B11" s="17" t="inlineStr">
        <is>
          <t>Bruit, vibrations mains-bras et corps entier, rayonnements ionisants et non ionisants, UV, lasers, CEM</t>
        </is>
      </c>
      <c r="C11" s="17" t="inlineStr">
        <is>
          <t>Exposition au bruit &gt; 80 dB(A), utilisation d'outils vibrants, exposition aux rayons UV solaires, travail sous lasers ou sources lumineuses intenses</t>
        </is>
      </c>
      <c r="D11" s="17" t="inlineStr">
        <is>
          <t>Art. R4431-1 (bruit), R4441-1 (vibrations), R4451-1 (rayonnements) Code du travail</t>
        </is>
      </c>
      <c r="E11" s="17" t="inlineStr">
        <is>
          <t>Protections auditives fournies et portées · Mesures de bruit réalisées (&gt; 80 dB =&gt; action obligatoire) · Maintenance des équipements vibrants planifiée · Signalisation zones bruyantes en place · Rotation des postes exposés</t>
        </is>
      </c>
      <c r="F11" s="17"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6" t="inlineStr">
        <is>
          <t>Ambiances de travail (thermique, éclairage, aération)</t>
        </is>
      </c>
      <c r="B12" s="17" t="inlineStr">
        <is>
          <t>Chaleur, froid, température inadaptée, éclairage insuffisant ou éblouissant, qualité de l'air intérieur</t>
        </is>
      </c>
      <c r="C12" s="17" t="inlineStr">
        <is>
          <t>Travail en chambre froide sans vêtements adaptés, locaux surchauffés en été, éclairage insuffisant sur poste de travail, ventilation déficiente dans les bureaux</t>
        </is>
      </c>
      <c r="D12" s="17" t="inlineStr">
        <is>
          <t>Art. R4213-1 (thermique), R4223-1 (éclairage), R4222-1 (aération) Code du travail</t>
        </is>
      </c>
      <c r="E12" s="17"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7"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4" t="inlineStr">
        <is>
          <t>Risque électrique</t>
        </is>
      </c>
      <c r="B13" s="15" t="inlineStr">
        <is>
          <t>Contacts directs ou indirects avec des pièces sous tension, défauts d'isolement, surcharges</t>
        </is>
      </c>
      <c r="C13" s="15" t="inlineStr">
        <is>
          <t>Utilisation de rallonges endommagées, interventions électriques sans habilitation, tableaux électriques non sécurisés, matériel électrique défectueux</t>
        </is>
      </c>
      <c r="D13" s="15" t="inlineStr">
        <is>
          <t>Art. R4226-1 à R4226-21 Code du travail + NFC 18-510</t>
        </is>
      </c>
      <c r="E13" s="15"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5"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6" t="inlineStr">
        <is>
          <t>Risque incendie / explosion</t>
        </is>
      </c>
      <c r="B14" s="17" t="inlineStr">
        <is>
          <t>Présence de matières combustibles, sources d'ignition, produits inflammables, gaz</t>
        </is>
      </c>
      <c r="C14" s="17" t="inlineStr">
        <is>
          <t>Stockage de cartons ou papiers près d'une source de chaleur, produits inflammables mal stockés, issues de secours bloquées, extincteurs non vérifiés</t>
        </is>
      </c>
      <c r="D14" s="17" t="inlineStr">
        <is>
          <t>Art. R4216-1 à R4227-57 Code du travail</t>
        </is>
      </c>
      <c r="E14" s="17" t="inlineStr">
        <is>
          <t>Extincteurs vérifiés annuellement et accessibles · Issues de secours dégagées et signalisées · Exercice évacuation réalisé (2x/an) · Plan d\'évacuation affiché · Détecteurs de fumée fonctionnels</t>
        </is>
      </c>
      <c r="F14" s="17"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4" t="inlineStr">
        <is>
          <t>Machines et équipements de travail</t>
        </is>
      </c>
      <c r="B15" s="15" t="inlineStr">
        <is>
          <t>Organes en mouvement, projections, coupures, écrasements, coincements, outils non conformes</t>
        </is>
      </c>
      <c r="C15" s="15" t="inlineStr">
        <is>
          <t>Machine sans protecteur, utilisation d'outil non conforme, scie sans garde, presse sans double commande, entretien sans consignation</t>
        </is>
      </c>
      <c r="D15" s="15" t="inlineStr">
        <is>
          <t>Art. R4312-1 à R4323-57 Code du travail</t>
        </is>
      </c>
      <c r="E15" s="15"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5"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6" t="inlineStr">
        <is>
          <t>Risques psychosociaux (RPS)</t>
        </is>
      </c>
      <c r="B16" s="17" t="inlineStr">
        <is>
          <t>Stress, surcharge de travail, manque d'autonomie, conflits, harcèlement, violences internes, burnout</t>
        </is>
      </c>
      <c r="C16" s="17" t="inlineStr">
        <is>
          <t>Charge de travail excessive, manque de reconnaissance, conflits entre collègues ou avec la hiérarchie, objectifs irréalistes, absence de marges de manoeuvre, peur de perdre son emploi</t>
        </is>
      </c>
      <c r="D16" s="17" t="inlineStr">
        <is>
          <t>Art. L4121-1 Code du travail + Rapport Gollac &amp; Bodier 2011 + ANI 2013</t>
        </is>
      </c>
      <c r="E16" s="17" t="inlineStr">
        <is>
          <t>Entretiens annuels réalisés et qualitatifs · Procédure d\'alerte harcèlement affichée · Charte de bon comportement diffusée · Droit à la déconnexion formalisé · Référent harcèlement désigné (obligatoire &gt; 250 salariés)</t>
        </is>
      </c>
      <c r="F16" s="17"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4" t="inlineStr">
        <is>
          <t>Risque routier</t>
        </is>
      </c>
      <c r="B17" s="15" t="inlineStr">
        <is>
          <t>Déplacements professionnels en véhicule, conduite de véhicules utilitaires, accidents de la route</t>
        </is>
      </c>
      <c r="C17" s="15" t="inlineStr">
        <is>
          <t>Déplacements commerciaux fréquents, tournées de livraison, utilisation de véhicules de société, conduite sous fatigue ou sous pression horaire</t>
        </is>
      </c>
      <c r="D17" s="15" t="inlineStr">
        <is>
          <t>Art. L4121-1 Code du travail + Recommandation CNAMTS R417</t>
        </is>
      </c>
      <c r="E17" s="15"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5"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4" t="inlineStr">
        <is>
          <t>Travail isolé</t>
        </is>
      </c>
      <c r="B18" s="15" t="inlineStr">
        <is>
          <t>Travail seul sans possibilité d'être secouru rapidement en cas d'accident ou de malaise</t>
        </is>
      </c>
      <c r="C18" s="15" t="inlineStr">
        <is>
          <t>Salarié seul la nuit, intervention de maintenance isolée, travailleur en déplacement sans contact régulier, employé de commerce seul en boutique</t>
        </is>
      </c>
      <c r="D18" s="15" t="inlineStr">
        <is>
          <t>Art. R4224-16 Code du travail + Recommandation INRS ED 936</t>
        </is>
      </c>
      <c r="E18" s="15" t="inlineStr">
        <is>
          <t>Dispositif PTI (Protection du Travailleur Isolé) en place · Procédure de contact régulier formalisée · Numéros d\'urgence affichés et connus · Formation aux premiers secours réalisée · Ronde de surveillance planifiée</t>
        </is>
      </c>
      <c r="F18" s="15"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4" t="inlineStr">
        <is>
          <t>Travail sur écran et ergonomie du poste</t>
        </is>
      </c>
      <c r="B19" s="15" t="inlineStr">
        <is>
          <t>Travail prolongé sur écran, posture statique, troubles visuels, syndrome du canal carpien, cervicalgies</t>
        </is>
      </c>
      <c r="C19" s="15" t="inlineStr">
        <is>
          <t>Écran mal positionné (trop bas, trop haut, reflets), souris ou clavier inadaptés, fauteuil non réglé, absence de pause visuelle, double écran non aligné</t>
        </is>
      </c>
      <c r="D19" s="15" t="inlineStr">
        <is>
          <t>Art. R4542-1 à R4542-19 Code du travail + NF EN ISO 9241</t>
        </is>
      </c>
      <c r="E19" s="15" t="inlineStr">
        <is>
          <t>Postes de travail réglés individuellement · Ecrans à distance &gt; 50 cm et sans reflet · Fauteuils ergonomiques réglables fournis · Pause visuelle recommandée (20-20-20) · Mesure de la luminosité et des reflets réalisée</t>
        </is>
      </c>
      <c r="F19" s="15"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6" t="inlineStr">
        <is>
          <t>Violences et agressions externes</t>
        </is>
      </c>
      <c r="B20" s="17" t="inlineStr">
        <is>
          <t>Agressions physiques ou verbales venant de clients, usagers, patients ou tiers</t>
        </is>
      </c>
      <c r="C20" s="17" t="inlineStr">
        <is>
          <t>Client agressif en caisse, usager menaçant en guichet, patient agité en établissement de soins, braquage en commerce, incivilités répétées</t>
        </is>
      </c>
      <c r="D20" s="17" t="inlineStr">
        <is>
          <t>Art. L4121-1 Code du travail + Accord cadre européen 2007 sur le harcèlement et la violence</t>
        </is>
      </c>
      <c r="E20" s="17"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7"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6" t="inlineStr">
        <is>
          <t>Horaires atypiques et travail de nuit</t>
        </is>
      </c>
      <c r="B21" s="17" t="inlineStr">
        <is>
          <t>Travail posté, travail de nuit, horaires décalés, astreintes, temps partiels contraints</t>
        </is>
      </c>
      <c r="C21" s="17" t="inlineStr">
        <is>
          <t>Équipes 3x8, travail de nuit régulier, astreintes fréquentes, travail le dimanche, horaires imprévisibles, temps partiel subi</t>
        </is>
      </c>
      <c r="D21" s="17" t="inlineStr">
        <is>
          <t>Art. L3122-1 à L3122-50 Code du travail</t>
        </is>
      </c>
      <c r="E21" s="17"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7"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6" t="inlineStr">
        <is>
          <t>Coupures, brûlures et projections</t>
        </is>
      </c>
      <c r="B22" s="17" t="inlineStr">
        <is>
          <t>Outils tranchants, surfaces chaudes, projections de liquides bouillants, d'huile, de métal en fusion</t>
        </is>
      </c>
      <c r="C22" s="17" t="inlineStr">
        <is>
          <t>Couteaux de cuisine, tranchoirs, surfaces de cuisson, friteuses, projections lors du soudage, manipulation de verre</t>
        </is>
      </c>
      <c r="D22" s="17" t="inlineStr">
        <is>
          <t>Art. R4321-1 et suivants Code du travail</t>
        </is>
      </c>
      <c r="E22" s="17" t="inlineStr">
        <is>
          <t>EPI fournis et portés (gants anti-coupures, tablier, lunettes) · Outils tranchants entretenus et affûtés · Protections des surfaces chaudes en place · Procédure de premiers soins affichée · Trousse de premiers secours accessible</t>
        </is>
      </c>
      <c r="F22" s="17"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4" t="inlineStr">
        <is>
          <t>Coactivité et entreprises extérieures</t>
        </is>
      </c>
      <c r="B23" s="15" t="inlineStr">
        <is>
          <t>Intervention simultanée de plusieurs entreprises, risques d'interférence, sous-traitance</t>
        </is>
      </c>
      <c r="C23" s="15" t="inlineStr">
        <is>
          <t>Prestataire de maintenance intervenant pendant la production, chantier de travaux dans les locaux en activité, nettoyage nocturne sans coordination</t>
        </is>
      </c>
      <c r="D23" s="15" t="inlineStr">
        <is>
          <t>Art. R4511-1 à R4515-11 Code du travail</t>
        </is>
      </c>
      <c r="E23" s="15"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5"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4" t="inlineStr">
        <is>
          <t>Risques numériques et hyperconnexion</t>
        </is>
      </c>
      <c r="B24" s="15" t="inlineStr">
        <is>
          <t>Hyperconnexion, surcharge informationnelle, cyberstress, surveillance numérique, télétravail non encadré</t>
        </is>
      </c>
      <c r="C24" s="15" t="inlineStr">
        <is>
          <t>Emails professionnels reçus le soir et le week-end, sollicitations constantes par messagerie instantanée, réunions Zoom à la chaîne, manque de déconnexion en télétravail</t>
        </is>
      </c>
      <c r="D24" s="15" t="inlineStr">
        <is>
          <t>Art. L2242-17 Code du travail (droit à la déconnexion) + ANI Télétravail 2020</t>
        </is>
      </c>
      <c r="E24" s="15"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5"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2026-08-12T16:37:12Z</dcterms:created>
  <dcterms:modified xmlns:dcterms="http://purl.org/dc/terms/" xmlns:xsi="http://www.w3.org/2001/XMLSchema-instance" xsi:type="dcterms:W3CDTF">2026-08-12T16:37:12Z</dcterms:modified>
</cp:coreProperties>
</file>