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Services administratifs / Tertiaire</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7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Services administratifs / Tertiaire</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Services administratifs / Tertiaire.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Open space / Bureaux</t>
        </is>
      </c>
      <c r="B5" s="11" t="n"/>
      <c r="C5" s="11" t="n"/>
      <c r="D5" s="11" t="n"/>
      <c r="E5" s="11" t="n"/>
      <c r="F5" s="11" t="n"/>
      <c r="G5" s="11" t="n"/>
      <c r="H5" s="11" t="n"/>
      <c r="I5" s="11" t="n"/>
      <c r="J5" s="11" t="n"/>
    </row>
    <row r="6" ht="26" customHeight="1">
      <c r="A6" s="10" t="inlineStr">
        <is>
          <t>Accueil / Standard</t>
        </is>
      </c>
      <c r="B6" s="11" t="n"/>
      <c r="C6" s="11" t="n"/>
      <c r="D6" s="11" t="n"/>
      <c r="E6" s="11" t="n"/>
      <c r="F6" s="11" t="n"/>
      <c r="G6" s="11" t="n"/>
      <c r="H6" s="11" t="n"/>
      <c r="I6" s="11" t="n"/>
      <c r="J6" s="11" t="n"/>
    </row>
    <row r="7" ht="26" customHeight="1">
      <c r="A7" s="10" t="inlineStr">
        <is>
          <t>Direction</t>
        </is>
      </c>
      <c r="B7" s="11" t="n"/>
      <c r="C7" s="11" t="n"/>
      <c r="D7" s="11" t="n"/>
      <c r="E7" s="11" t="n"/>
      <c r="F7" s="11" t="n"/>
      <c r="G7" s="11" t="n"/>
      <c r="H7" s="11" t="n"/>
      <c r="I7" s="11" t="n"/>
      <c r="J7" s="11" t="n"/>
    </row>
    <row r="8" ht="26" customHeight="1">
      <c r="A8" s="10" t="inlineStr">
        <is>
          <t>Informatique / DSI</t>
        </is>
      </c>
      <c r="B8" s="11" t="n"/>
      <c r="C8" s="11" t="n"/>
      <c r="D8" s="11" t="n"/>
      <c r="E8" s="11" t="n"/>
      <c r="F8" s="11" t="n"/>
      <c r="G8" s="11" t="n"/>
      <c r="H8" s="11" t="n"/>
      <c r="I8" s="11" t="n"/>
      <c r="J8" s="11" t="n"/>
    </row>
    <row r="9" ht="26" customHeight="1">
      <c r="A9" s="10" t="inlineStr">
        <is>
          <t>Service commercial</t>
        </is>
      </c>
      <c r="B9" s="11" t="n"/>
      <c r="C9" s="11" t="n"/>
      <c r="D9" s="11" t="n"/>
      <c r="E9" s="11" t="n"/>
      <c r="F9" s="11" t="n"/>
      <c r="G9" s="11" t="n"/>
      <c r="H9" s="11" t="n"/>
      <c r="I9" s="11" t="n"/>
      <c r="J9" s="11" t="n"/>
    </row>
    <row r="10" ht="26" customHeight="1">
      <c r="A10" s="10" t="inlineStr">
        <is>
          <t>Comptabilité / RH</t>
        </is>
      </c>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sheetData>
  <dataValidations count="1">
    <dataValidation sqref="E5 E6 E7 E8 E9 E10 E11 E12 E13 E14 F5 F6 F7 F8 F9 F10 F11 F12 F13 F14 G5 G6 G7 G8 G9 G10 G11 G12 G13 G14 H5 H6 H7 H8 H9 H10 H11 H12 H13 H14 I5 I6 I7 I8 I9 I10 I11 I12 I13 I14 J5 J6 J7 J8 J9 J10 J11 J12 J13 J14"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3"/>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7 familles les plus fréquentes du secteur Services administratifs / Tertiaire.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Open space / Bureaux</t>
        </is>
      </c>
      <c r="B5" s="12" t="inlineStr">
        <is>
          <t>Travail sur écran et ergonomie du poste</t>
        </is>
      </c>
      <c r="C5" s="11" t="n"/>
      <c r="D5" s="11" t="n"/>
      <c r="E5" s="11" t="n"/>
      <c r="F5" s="11" t="n"/>
      <c r="G5" s="11" t="n"/>
      <c r="H5" s="13">
        <f>IF(COUNT(E5:G5)=3,E5*F5*G5,"")</f>
        <v/>
      </c>
      <c r="I5" s="13">
        <f>IF(H5="","",IF(H5&gt;24,"HAUTE",IF(H5&gt;=12,"MOYENNE","FAIBLE")))</f>
        <v/>
      </c>
      <c r="J5" s="11" t="n"/>
      <c r="K5" s="11" t="n"/>
      <c r="L5" s="11" t="n"/>
      <c r="M5" s="11" t="n"/>
    </row>
    <row r="6" ht="30" customHeight="1">
      <c r="A6" s="10" t="inlineStr">
        <is>
          <t>Open space / Bureaux</t>
        </is>
      </c>
      <c r="B6" s="12" t="inlineStr">
        <is>
          <t>Risques psychosociaux (RPS)</t>
        </is>
      </c>
      <c r="C6" s="11" t="n"/>
      <c r="D6" s="11" t="n"/>
      <c r="E6" s="11" t="n"/>
      <c r="F6" s="11" t="n"/>
      <c r="G6" s="11" t="n"/>
      <c r="H6" s="13">
        <f>IF(COUNT(E6:G6)=3,E6*F6*G6,"")</f>
        <v/>
      </c>
      <c r="I6" s="13">
        <f>IF(H6="","",IF(H6&gt;24,"HAUTE",IF(H6&gt;=12,"MOYENNE","FAIBLE")))</f>
        <v/>
      </c>
      <c r="J6" s="11" t="n"/>
      <c r="K6" s="11" t="n"/>
      <c r="L6" s="11" t="n"/>
      <c r="M6" s="11" t="n"/>
    </row>
    <row r="7" ht="30" customHeight="1">
      <c r="A7" s="10" t="inlineStr">
        <is>
          <t>Open space / Bureaux</t>
        </is>
      </c>
      <c r="B7" s="12" t="inlineStr">
        <is>
          <t>Risque incendie / explosion</t>
        </is>
      </c>
      <c r="C7" s="11" t="n"/>
      <c r="D7" s="11" t="n"/>
      <c r="E7" s="11" t="n"/>
      <c r="F7" s="11" t="n"/>
      <c r="G7" s="11" t="n"/>
      <c r="H7" s="13">
        <f>IF(COUNT(E7:G7)=3,E7*F7*G7,"")</f>
        <v/>
      </c>
      <c r="I7" s="13">
        <f>IF(H7="","",IF(H7&gt;24,"HAUTE",IF(H7&gt;=12,"MOYENNE","FAIBLE")))</f>
        <v/>
      </c>
      <c r="J7" s="11" t="n"/>
      <c r="K7" s="11" t="n"/>
      <c r="L7" s="11" t="n"/>
      <c r="M7" s="11" t="n"/>
    </row>
    <row r="8" ht="30" customHeight="1">
      <c r="A8" s="10" t="inlineStr">
        <is>
          <t>Open space / Bureaux</t>
        </is>
      </c>
      <c r="B8" s="12" t="inlineStr">
        <is>
          <t>Chutes de plain-pied</t>
        </is>
      </c>
      <c r="C8" s="11" t="n"/>
      <c r="D8" s="11" t="n"/>
      <c r="E8" s="11" t="n"/>
      <c r="F8" s="11" t="n"/>
      <c r="G8" s="11" t="n"/>
      <c r="H8" s="13">
        <f>IF(COUNT(E8:G8)=3,E8*F8*G8,"")</f>
        <v/>
      </c>
      <c r="I8" s="13">
        <f>IF(H8="","",IF(H8&gt;24,"HAUTE",IF(H8&gt;=12,"MOYENNE","FAIBLE")))</f>
        <v/>
      </c>
      <c r="J8" s="11" t="n"/>
      <c r="K8" s="11" t="n"/>
      <c r="L8" s="11" t="n"/>
      <c r="M8" s="11" t="n"/>
    </row>
    <row r="9" ht="30" customHeight="1">
      <c r="A9" s="10" t="inlineStr">
        <is>
          <t>Open space / Bureaux</t>
        </is>
      </c>
      <c r="B9" s="12" t="inlineStr">
        <is>
          <t>Risque électrique</t>
        </is>
      </c>
      <c r="C9" s="11" t="n"/>
      <c r="D9" s="11" t="n"/>
      <c r="E9" s="11" t="n"/>
      <c r="F9" s="11" t="n"/>
      <c r="G9" s="11" t="n"/>
      <c r="H9" s="13">
        <f>IF(COUNT(E9:G9)=3,E9*F9*G9,"")</f>
        <v/>
      </c>
      <c r="I9" s="13">
        <f>IF(H9="","",IF(H9&gt;24,"HAUTE",IF(H9&gt;=12,"MOYENNE","FAIBLE")))</f>
        <v/>
      </c>
      <c r="J9" s="11" t="n"/>
      <c r="K9" s="11" t="n"/>
      <c r="L9" s="11" t="n"/>
      <c r="M9" s="11" t="n"/>
    </row>
    <row r="10" ht="30" customHeight="1">
      <c r="A10" s="10" t="inlineStr">
        <is>
          <t>Open space / Bureaux</t>
        </is>
      </c>
      <c r="B10" s="12" t="inlineStr">
        <is>
          <t>Ambiances de travail (thermique, éclairage, aération)</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Open space / Bureaux</t>
        </is>
      </c>
      <c r="B11" s="12" t="inlineStr">
        <is>
          <t>Risque routier</t>
        </is>
      </c>
      <c r="C11" s="11" t="n"/>
      <c r="D11" s="11" t="n"/>
      <c r="E11" s="11" t="n"/>
      <c r="F11" s="11" t="n"/>
      <c r="G11" s="11" t="n"/>
      <c r="H11" s="13">
        <f>IF(COUNT(E11:G11)=3,E11*F11*G11,"")</f>
        <v/>
      </c>
      <c r="I11" s="13">
        <f>IF(H11="","",IF(H11&gt;24,"HAUTE",IF(H11&gt;=12,"MOYENNE","FAIBLE")))</f>
        <v/>
      </c>
      <c r="J11" s="11" t="n"/>
      <c r="K11" s="11" t="n"/>
      <c r="L11" s="11" t="n"/>
      <c r="M11" s="11" t="n"/>
    </row>
    <row r="13">
      <c r="A13" s="3" t="inlineStr">
        <is>
          <t>Dupliquez ce bloc pour chacune de vos unités de travail. Chaque unité doit avoir sa propre évaluation : c'est ce que vérifie l'inspection.</t>
        </is>
      </c>
    </row>
  </sheetData>
  <conditionalFormatting sqref="I5:I11">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showDropDown="0" showInputMessage="0" showErrorMessage="0" allowBlank="1" type="list">
      <formula1>='Unités de travail'!$A$5:$A$14</formula1>
    </dataValidation>
    <dataValidation sqref="E5 E6 E7 E8 E9 E10 E11 F5 F6 F7 F8 F9 F10 F11" showDropDown="0" showInputMessage="0" showErrorMessage="0" allowBlank="1" type="list">
      <formula1>"1,2,3,4"</formula1>
    </dataValidation>
    <dataValidation sqref="G5 G6 G7 G8 G9 G10 G11" showDropDown="0" showInputMessage="0" showErrorMessage="0" allowBlank="1" type="list">
      <formula1>"1,2,3"</formula1>
    </dataValidation>
    <dataValidation sqref="L5 L6 L7 L8 L9 L10 L11"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4" t="inlineStr">
        <is>
          <t>Manutention manuelle et TMS</t>
        </is>
      </c>
      <c r="B7" s="15" t="inlineStr">
        <is>
          <t>Port de charges, gestes répétitifs, postures contraignantes, troubles musculo-squelettiques</t>
        </is>
      </c>
      <c r="C7" s="15" t="inlineStr">
        <is>
          <t>Port de charges &gt; 25 kg, tâches répétitives sur chaîne, travail prolongé bras en l'air, flexion du dos répétée, travail debout prolongé</t>
        </is>
      </c>
      <c r="D7" s="15" t="inlineStr">
        <is>
          <t>Art. R4541-1 à R4541-11 Code du travail + Décret 2021-1658</t>
        </is>
      </c>
      <c r="E7" s="15" t="inlineStr">
        <is>
          <t>Aide mécanique disponible (transpalette, chariot) · Formation gestes et postures réalisée · Rotation des postes organisée · Charges limitées à 25 kg (15 kg pour les femmes) · Pauses régulières intégrées au planning</t>
        </is>
      </c>
      <c r="F7" s="15"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4" t="inlineStr">
        <is>
          <t>Risques physiques (bruit, vibrations, rayonnements)</t>
        </is>
      </c>
      <c r="B11" s="15" t="inlineStr">
        <is>
          <t>Bruit, vibrations mains-bras et corps entier, rayonnements ionisants et non ionisants, UV, lasers, CEM</t>
        </is>
      </c>
      <c r="C11" s="15" t="inlineStr">
        <is>
          <t>Exposition au bruit &gt; 80 dB(A), utilisation d'outils vibrants, exposition aux rayons UV solaires, travail sous lasers ou sources lumineuses intenses</t>
        </is>
      </c>
      <c r="D11" s="15" t="inlineStr">
        <is>
          <t>Art. R4431-1 (bruit), R4441-1 (vibrations), R4451-1 (rayonnements) Code du travail</t>
        </is>
      </c>
      <c r="E11" s="15" t="inlineStr">
        <is>
          <t>Protections auditives fournies et portées · Mesures de bruit réalisées (&gt; 80 dB =&gt; action obligatoire) · Maintenance des équipements vibrants planifiée · Signalisation zones bruyantes en place · Rotation des postes exposés</t>
        </is>
      </c>
      <c r="F11" s="15"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6" t="inlineStr">
        <is>
          <t>Risque électrique</t>
        </is>
      </c>
      <c r="B13" s="17" t="inlineStr">
        <is>
          <t>Contacts directs ou indirects avec des pièces sous tension, défauts d'isolement, surcharges</t>
        </is>
      </c>
      <c r="C13" s="17" t="inlineStr">
        <is>
          <t>Utilisation de rallonges endommagées, interventions électriques sans habilitation, tableaux électriques non sécurisés, matériel électrique défectueux</t>
        </is>
      </c>
      <c r="D13" s="17" t="inlineStr">
        <is>
          <t>Art. R4226-1 à R4226-21 Code du travail + NFC 18-510</t>
        </is>
      </c>
      <c r="E13" s="17"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7"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6" t="inlineStr">
        <is>
          <t>Risque incendie / explosion</t>
        </is>
      </c>
      <c r="B14" s="17" t="inlineStr">
        <is>
          <t>Présence de matières combustibles, sources d'ignition, produits inflammables, gaz</t>
        </is>
      </c>
      <c r="C14" s="17" t="inlineStr">
        <is>
          <t>Stockage de cartons ou papiers près d'une source de chaleur, produits inflammables mal stockés, issues de secours bloquées, extincteurs non vérifiés</t>
        </is>
      </c>
      <c r="D14" s="17" t="inlineStr">
        <is>
          <t>Art. R4216-1 à R4227-57 Code du travail</t>
        </is>
      </c>
      <c r="E14" s="17" t="inlineStr">
        <is>
          <t>Extincteurs vérifiés annuellement et accessibles · Issues de secours dégagées et signalisées · Exercice évacuation réalisé (2x/an) · Plan d\'évacuation affiché · Détecteurs de fumée fonctionnels</t>
        </is>
      </c>
      <c r="F14" s="17"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6" t="inlineStr">
        <is>
          <t>Risque routier</t>
        </is>
      </c>
      <c r="B17" s="17" t="inlineStr">
        <is>
          <t>Déplacements professionnels en véhicule, conduite de véhicules utilitaires, accidents de la route</t>
        </is>
      </c>
      <c r="C17" s="17" t="inlineStr">
        <is>
          <t>Déplacements commerciaux fréquents, tournées de livraison, utilisation de véhicules de société, conduite sous fatigue ou sous pression horaire</t>
        </is>
      </c>
      <c r="D17" s="17" t="inlineStr">
        <is>
          <t>Art. L4121-1 Code du travail + Recommandation CNAMTS R417</t>
        </is>
      </c>
      <c r="E17" s="17"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7"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6" t="inlineStr">
        <is>
          <t>Travail sur écran et ergonomie du poste</t>
        </is>
      </c>
      <c r="B19" s="17" t="inlineStr">
        <is>
          <t>Travail prolongé sur écran, posture statique, troubles visuels, syndrome du canal carpien, cervicalgies</t>
        </is>
      </c>
      <c r="C19" s="17" t="inlineStr">
        <is>
          <t>Écran mal positionné (trop bas, trop haut, reflets), souris ou clavier inadaptés, fauteuil non réglé, absence de pause visuelle, double écran non aligné</t>
        </is>
      </c>
      <c r="D19" s="17" t="inlineStr">
        <is>
          <t>Art. R4542-1 à R4542-19 Code du travail + NF EN ISO 9241</t>
        </is>
      </c>
      <c r="E19" s="17" t="inlineStr">
        <is>
          <t>Postes de travail réglés individuellement · Ecrans à distance &gt; 50 cm et sans reflet · Fauteuils ergonomiques réglables fournis · Pause visuelle recommandée (20-20-20) · Mesure de la luminosité et des reflets réalisée</t>
        </is>
      </c>
      <c r="F19" s="17"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4" t="inlineStr">
        <is>
          <t>Violences et agressions externes</t>
        </is>
      </c>
      <c r="B20" s="15" t="inlineStr">
        <is>
          <t>Agressions physiques ou verbales venant de clients, usagers, patients ou tiers</t>
        </is>
      </c>
      <c r="C20" s="15" t="inlineStr">
        <is>
          <t>Client agressif en caisse, usager menaçant en guichet, patient agité en établissement de soins, braquage en commerce, incivilités répétées</t>
        </is>
      </c>
      <c r="D20" s="15" t="inlineStr">
        <is>
          <t>Art. L4121-1 Code du travail + Accord cadre européen 2007 sur le harcèlement et la violence</t>
        </is>
      </c>
      <c r="E20" s="15"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5"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2026-08-12T16:37:13Z</dcterms:created>
  <dcterms:modified xmlns:dcterms="http://purl.org/dc/terms/" xmlns:xsi="http://www.w3.org/2001/XMLSchema-instance" xsi:type="dcterms:W3CDTF">2026-08-12T16:37:13Z</dcterms:modified>
</cp:coreProperties>
</file>